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waja\Documents\Projects\_Bookkeeping project\_Accellence Business Solutions Inc\Ghost\Articles\Tax\Mortgage\"/>
    </mc:Choice>
  </mc:AlternateContent>
  <xr:revisionPtr revIDLastSave="0" documentId="13_ncr:1_{ECA4BA28-EC6A-452A-B260-1B783749DF4B}" xr6:coauthVersionLast="47" xr6:coauthVersionMax="47" xr10:uidLastSave="{00000000-0000-0000-0000-000000000000}"/>
  <bookViews>
    <workbookView xWindow="-120" yWindow="-120" windowWidth="19440" windowHeight="10440" xr2:uid="{A354E02C-29D2-4C8A-9671-3791927DC7CA}"/>
  </bookViews>
  <sheets>
    <sheet name="Dates based on frequency" sheetId="1" r:id="rId1"/>
  </sheets>
  <definedNames>
    <definedName name="firstpdate">'Dates based on frequency'!#REF!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 s="1"/>
  <c r="F8" i="1" s="1"/>
  <c r="F9" i="1" s="1"/>
  <c r="F10" i="1" s="1"/>
  <c r="F11" i="1" s="1"/>
  <c r="F12" i="1" s="1"/>
  <c r="F13" i="1" s="1"/>
  <c r="F14" i="1" s="1"/>
  <c r="F15" i="1" s="1"/>
  <c r="B6" i="1"/>
  <c r="B7" i="1" s="1"/>
  <c r="B8" i="1" s="1"/>
  <c r="B9" i="1" s="1"/>
  <c r="B10" i="1" s="1"/>
  <c r="B11" i="1" s="1"/>
  <c r="B12" i="1" s="1"/>
  <c r="B13" i="1" s="1"/>
  <c r="B14" i="1" s="1"/>
  <c r="B15" i="1" s="1"/>
  <c r="A6" i="1"/>
  <c r="C6" i="1"/>
  <c r="C7" i="1" s="1"/>
  <c r="C8" i="1" s="1"/>
  <c r="C9" i="1" s="1"/>
  <c r="C10" i="1" s="1"/>
  <c r="C11" i="1" s="1"/>
  <c r="C12" i="1" s="1"/>
  <c r="C13" i="1" s="1"/>
  <c r="C14" i="1" s="1"/>
  <c r="C15" i="1" s="1"/>
  <c r="D6" i="1"/>
  <c r="D7" i="1" s="1"/>
  <c r="D8" i="1" s="1"/>
  <c r="D9" i="1" s="1"/>
  <c r="D10" i="1" s="1"/>
  <c r="D11" i="1" s="1"/>
  <c r="D12" i="1" s="1"/>
  <c r="D13" i="1" s="1"/>
  <c r="D14" i="1" s="1"/>
  <c r="D15" i="1" s="1"/>
  <c r="H6" i="1"/>
  <c r="H7" i="1" s="1"/>
  <c r="H8" i="1" s="1"/>
  <c r="H9" i="1" s="1"/>
  <c r="H10" i="1" s="1"/>
  <c r="H11" i="1" s="1"/>
  <c r="H12" i="1" s="1"/>
  <c r="H13" i="1" s="1"/>
  <c r="H14" i="1" s="1"/>
  <c r="H15" i="1" s="1"/>
  <c r="G6" i="1"/>
  <c r="G7" i="1" s="1"/>
  <c r="G8" i="1" s="1"/>
  <c r="G9" i="1" s="1"/>
  <c r="G10" i="1" s="1"/>
  <c r="G11" i="1" s="1"/>
  <c r="G12" i="1" s="1"/>
  <c r="G13" i="1" s="1"/>
  <c r="G14" i="1" s="1"/>
  <c r="G15" i="1" s="1"/>
  <c r="E6" i="1"/>
  <c r="E7" i="1" s="1"/>
  <c r="E8" i="1" s="1"/>
  <c r="E9" i="1" s="1"/>
  <c r="E10" i="1" s="1"/>
  <c r="E11" i="1" s="1"/>
  <c r="E12" i="1" s="1"/>
  <c r="E13" i="1" s="1"/>
  <c r="E14" i="1" s="1"/>
  <c r="E15" i="1" s="1"/>
  <c r="A7" i="1" l="1"/>
  <c r="A8" i="1" s="1"/>
  <c r="A9" i="1" s="1"/>
  <c r="A10" i="1" s="1"/>
  <c r="A11" i="1" s="1"/>
  <c r="A12" i="1" s="1"/>
  <c r="A13" i="1" s="1"/>
  <c r="A14" i="1" s="1"/>
  <c r="A1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Ewa J</author>
  </authors>
  <commentList>
    <comment ref="F7" authorId="0" shapeId="0" xr:uid="{3D339734-DCE5-4EF2-983D-02424EB3669C}">
      <text>
        <r>
          <rPr>
            <sz val="9"/>
            <color indexed="81"/>
            <rFont val="Tahoma"/>
            <family val="2"/>
          </rPr>
          <t xml:space="preserve">
Copy down the formula from here
</t>
        </r>
      </text>
    </comment>
  </commentList>
</comments>
</file>

<file path=xl/sharedStrings.xml><?xml version="1.0" encoding="utf-8"?>
<sst xmlns="http://schemas.openxmlformats.org/spreadsheetml/2006/main" count="10" uniqueCount="10">
  <si>
    <t>Annually</t>
  </si>
  <si>
    <t>Semi-Annually</t>
  </si>
  <si>
    <t>Quarterly</t>
  </si>
  <si>
    <t>Bi-Monthly</t>
  </si>
  <si>
    <t>Monthly</t>
  </si>
  <si>
    <t>Semi-Monthly</t>
  </si>
  <si>
    <t>Bi-Weekly</t>
  </si>
  <si>
    <t>Weekly</t>
  </si>
  <si>
    <t>https://www.absfinances.com/</t>
  </si>
  <si>
    <t>Calculate the Weekly, Bi-weekly, Semi-Monthly, Monthly, Bi-Monthly, Quarterly, Semi-Annually and Annually periodic payments frequencies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</si>
</sst>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Calibri Light"/>
      <family val="2"/>
      <scheme val="major"/>
    </font>
    <font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2" tint="-0.8999603259376811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1" fillId="4" borderId="2" xfId="0" applyNumberFormat="1" applyFont="1" applyFill="1" applyBorder="1" applyAlignment="1" applyProtection="1">
      <alignment horizontal="right" indent="1"/>
      <protection locked="0"/>
    </xf>
    <xf numFmtId="0" fontId="0" fillId="0" borderId="0" xfId="0" applyProtection="1">
      <protection hidden="1"/>
    </xf>
    <xf numFmtId="14" fontId="0" fillId="0" borderId="0" xfId="0" applyNumberFormat="1"/>
    <xf numFmtId="0" fontId="3" fillId="0" borderId="0" xfId="0" applyFont="1"/>
    <xf numFmtId="14" fontId="0" fillId="3" borderId="0" xfId="0" applyNumberFormat="1" applyFill="1"/>
    <xf numFmtId="0" fontId="4" fillId="0" borderId="0" xfId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bsfinances.com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436B0-710D-4655-905F-06D6425DD585}">
  <sheetPr>
    <pageSetUpPr fitToPage="1"/>
  </sheetPr>
  <dimension ref="A1:H15"/>
  <sheetViews>
    <sheetView tabSelected="1" zoomScaleNormal="100" workbookViewId="0">
      <selection activeCell="A2" sqref="A2"/>
    </sheetView>
  </sheetViews>
  <sheetFormatPr defaultRowHeight="15" x14ac:dyDescent="0.25"/>
  <cols>
    <col min="1" max="1" width="16.28515625" customWidth="1"/>
    <col min="2" max="8" width="18" customWidth="1"/>
  </cols>
  <sheetData>
    <row r="1" spans="1:8" ht="15.75" x14ac:dyDescent="0.25">
      <c r="A1" s="5" t="s">
        <v>9</v>
      </c>
      <c r="F1" s="3"/>
    </row>
    <row r="2" spans="1:8" x14ac:dyDescent="0.25">
      <c r="A2" s="7" t="s">
        <v>8</v>
      </c>
      <c r="F2" s="3"/>
    </row>
    <row r="3" spans="1:8" x14ac:dyDescent="0.25">
      <c r="F3" s="3"/>
    </row>
    <row r="4" spans="1:8" ht="15.75" thickBot="1" x14ac:dyDescent="0.3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</row>
    <row r="5" spans="1:8" x14ac:dyDescent="0.25">
      <c r="A5" s="2">
        <v>44197</v>
      </c>
      <c r="B5" s="2">
        <v>44197</v>
      </c>
      <c r="C5" s="2">
        <v>44197</v>
      </c>
      <c r="D5" s="2">
        <v>44197</v>
      </c>
      <c r="E5" s="2">
        <v>44197</v>
      </c>
      <c r="F5" s="2">
        <v>44197</v>
      </c>
      <c r="G5" s="2">
        <v>44197</v>
      </c>
      <c r="H5" s="2">
        <v>44197</v>
      </c>
    </row>
    <row r="6" spans="1:8" x14ac:dyDescent="0.25">
      <c r="A6" s="4">
        <f>IF($A$4="Annually",EDATE(A5,12))</f>
        <v>44562</v>
      </c>
      <c r="B6" s="4">
        <f>IF($B$4="Semi-Annually",EDATE(B5,6))</f>
        <v>44378</v>
      </c>
      <c r="C6" s="4">
        <f>IF($C$4="Quarterly",EDATE(C5,3))</f>
        <v>44287</v>
      </c>
      <c r="D6" s="4">
        <f>IF($D$4="Bi-Monthly",EDATE(D5,2))</f>
        <v>44256</v>
      </c>
      <c r="E6" s="4">
        <f>IF($E$4="Monthly",EDATE(E5,1))</f>
        <v>44228</v>
      </c>
      <c r="F6" s="6">
        <f>IF($F$4="Semi-Monthly",DATE(YEAR(F5),MONTH(F5),15*(DAY(F5)&lt;&gt;15)),2)</f>
        <v>44211</v>
      </c>
      <c r="G6" s="4">
        <f>IF($G$4="Bi-Weekly",G5+14)</f>
        <v>44211</v>
      </c>
      <c r="H6" s="4">
        <f>IF(H$4="Weekly",H5+7)</f>
        <v>44204</v>
      </c>
    </row>
    <row r="7" spans="1:8" x14ac:dyDescent="0.25">
      <c r="A7" s="4">
        <f>IF($A$4="Annually",EDATE(A6,12))</f>
        <v>44927</v>
      </c>
      <c r="B7" s="4">
        <f>IF($B$4="Semi-Annually",EDATE(B6,6))</f>
        <v>44562</v>
      </c>
      <c r="C7" s="4">
        <f>IF($C$4="Quarterly",EDATE(C6,3))</f>
        <v>44378</v>
      </c>
      <c r="D7" s="4">
        <f>IF($D$4="Bi-Monthly",EDATE(D6,2))</f>
        <v>44317</v>
      </c>
      <c r="E7" s="4">
        <f>IF($E$4="Monthly",EDATE(E6,1))</f>
        <v>44256</v>
      </c>
      <c r="F7" s="6">
        <f>IF($F$4="Semi-Monthly",DATE(YEAR(F6),MONTH(F6)+1,15*(DAY(F6)&lt;&gt;15)),2)</f>
        <v>44227</v>
      </c>
      <c r="G7" s="4">
        <f>IF($G$4="Bi-Weekly",G6+14)</f>
        <v>44225</v>
      </c>
      <c r="H7" s="4">
        <f>IF(H$4="Weekly",H6+7)</f>
        <v>44211</v>
      </c>
    </row>
    <row r="8" spans="1:8" x14ac:dyDescent="0.25">
      <c r="A8" s="4">
        <f t="shared" ref="A8:A11" si="0">IF($A$4="Annually",EDATE(A7,12))</f>
        <v>45292</v>
      </c>
      <c r="B8" s="4">
        <f t="shared" ref="B8:B11" si="1">IF($B$4="Semi-Annually",EDATE(B7,6))</f>
        <v>44743</v>
      </c>
      <c r="C8" s="4">
        <f t="shared" ref="C8:C11" si="2">IF($C$4="Quarterly",EDATE(C7,3))</f>
        <v>44470</v>
      </c>
      <c r="D8" s="4">
        <f t="shared" ref="D8:D11" si="3">IF($D$4="Bi-Monthly",EDATE(D7,2))</f>
        <v>44378</v>
      </c>
      <c r="E8" s="4">
        <f t="shared" ref="E8:E11" si="4">IF($E$4="Monthly",EDATE(E7,1))</f>
        <v>44287</v>
      </c>
      <c r="F8" s="4">
        <f t="shared" ref="F8:F11" si="5">IF($F$4="Semi-Monthly",DATE(YEAR(F7),MONTH(F7)+1,15*(DAY(F7)&lt;&gt;15)),2)</f>
        <v>44242</v>
      </c>
      <c r="G8" s="4">
        <f t="shared" ref="G8:G11" si="6">IF($G$4="Bi-Weekly",G7+14)</f>
        <v>44239</v>
      </c>
      <c r="H8" s="4">
        <f t="shared" ref="H8:H11" si="7">IF(H$4="Weekly",H7+7)</f>
        <v>44218</v>
      </c>
    </row>
    <row r="9" spans="1:8" x14ac:dyDescent="0.25">
      <c r="A9" s="4">
        <f t="shared" si="0"/>
        <v>45658</v>
      </c>
      <c r="B9" s="4">
        <f t="shared" si="1"/>
        <v>44927</v>
      </c>
      <c r="C9" s="4">
        <f t="shared" si="2"/>
        <v>44562</v>
      </c>
      <c r="D9" s="4">
        <f t="shared" si="3"/>
        <v>44440</v>
      </c>
      <c r="E9" s="4">
        <f t="shared" si="4"/>
        <v>44317</v>
      </c>
      <c r="F9" s="4">
        <f t="shared" si="5"/>
        <v>44255</v>
      </c>
      <c r="G9" s="4">
        <f t="shared" si="6"/>
        <v>44253</v>
      </c>
      <c r="H9" s="4">
        <f t="shared" si="7"/>
        <v>44225</v>
      </c>
    </row>
    <row r="10" spans="1:8" x14ac:dyDescent="0.25">
      <c r="A10" s="4">
        <f t="shared" si="0"/>
        <v>46023</v>
      </c>
      <c r="B10" s="4">
        <f t="shared" si="1"/>
        <v>45108</v>
      </c>
      <c r="C10" s="4">
        <f t="shared" si="2"/>
        <v>44652</v>
      </c>
      <c r="D10" s="4">
        <f t="shared" si="3"/>
        <v>44501</v>
      </c>
      <c r="E10" s="4">
        <f t="shared" si="4"/>
        <v>44348</v>
      </c>
      <c r="F10" s="4">
        <f t="shared" si="5"/>
        <v>44270</v>
      </c>
      <c r="G10" s="4">
        <f t="shared" si="6"/>
        <v>44267</v>
      </c>
      <c r="H10" s="4">
        <f t="shared" si="7"/>
        <v>44232</v>
      </c>
    </row>
    <row r="11" spans="1:8" x14ac:dyDescent="0.25">
      <c r="A11" s="4">
        <f t="shared" si="0"/>
        <v>46388</v>
      </c>
      <c r="B11" s="4">
        <f t="shared" si="1"/>
        <v>45292</v>
      </c>
      <c r="C11" s="4">
        <f t="shared" si="2"/>
        <v>44743</v>
      </c>
      <c r="D11" s="4">
        <f t="shared" si="3"/>
        <v>44562</v>
      </c>
      <c r="E11" s="4">
        <f t="shared" si="4"/>
        <v>44378</v>
      </c>
      <c r="F11" s="4">
        <f t="shared" si="5"/>
        <v>44286</v>
      </c>
      <c r="G11" s="4">
        <f t="shared" si="6"/>
        <v>44281</v>
      </c>
      <c r="H11" s="4">
        <f t="shared" si="7"/>
        <v>44239</v>
      </c>
    </row>
    <row r="12" spans="1:8" x14ac:dyDescent="0.25">
      <c r="A12" s="4">
        <f t="shared" ref="A12:A15" si="8">IF($A$4="Annually",EDATE(A11,12))</f>
        <v>46753</v>
      </c>
      <c r="B12" s="4">
        <f t="shared" ref="B12:B15" si="9">IF($B$4="Semi-Annually",EDATE(B11,6))</f>
        <v>45474</v>
      </c>
      <c r="C12" s="4">
        <f t="shared" ref="C12:C15" si="10">IF($C$4="Quarterly",EDATE(C11,3))</f>
        <v>44835</v>
      </c>
      <c r="D12" s="4">
        <f t="shared" ref="D12:D15" si="11">IF($D$4="Bi-Monthly",EDATE(D11,2))</f>
        <v>44621</v>
      </c>
      <c r="E12" s="4">
        <f t="shared" ref="E12:E15" si="12">IF($E$4="Monthly",EDATE(E11,1))</f>
        <v>44409</v>
      </c>
      <c r="F12" s="4">
        <f t="shared" ref="F12:F15" si="13">IF($F$4="Semi-Monthly",DATE(YEAR(F11),MONTH(F11)+1,15*(DAY(F11)&lt;&gt;15)),2)</f>
        <v>44301</v>
      </c>
      <c r="G12" s="4">
        <f t="shared" ref="G12:G15" si="14">IF($G$4="Bi-Weekly",G11+14)</f>
        <v>44295</v>
      </c>
      <c r="H12" s="4">
        <f t="shared" ref="H12:H15" si="15">IF(H$4="Weekly",H11+7)</f>
        <v>44246</v>
      </c>
    </row>
    <row r="13" spans="1:8" x14ac:dyDescent="0.25">
      <c r="A13" s="4">
        <f t="shared" si="8"/>
        <v>47119</v>
      </c>
      <c r="B13" s="4">
        <f t="shared" si="9"/>
        <v>45658</v>
      </c>
      <c r="C13" s="4">
        <f t="shared" si="10"/>
        <v>44927</v>
      </c>
      <c r="D13" s="4">
        <f t="shared" si="11"/>
        <v>44682</v>
      </c>
      <c r="E13" s="4">
        <f t="shared" si="12"/>
        <v>44440</v>
      </c>
      <c r="F13" s="4">
        <f t="shared" si="13"/>
        <v>44316</v>
      </c>
      <c r="G13" s="4">
        <f t="shared" si="14"/>
        <v>44309</v>
      </c>
      <c r="H13" s="4">
        <f t="shared" si="15"/>
        <v>44253</v>
      </c>
    </row>
    <row r="14" spans="1:8" x14ac:dyDescent="0.25">
      <c r="A14" s="4">
        <f t="shared" si="8"/>
        <v>47484</v>
      </c>
      <c r="B14" s="4">
        <f t="shared" si="9"/>
        <v>45839</v>
      </c>
      <c r="C14" s="4">
        <f t="shared" si="10"/>
        <v>45017</v>
      </c>
      <c r="D14" s="4">
        <f t="shared" si="11"/>
        <v>44743</v>
      </c>
      <c r="E14" s="4">
        <f t="shared" si="12"/>
        <v>44470</v>
      </c>
      <c r="F14" s="4">
        <f t="shared" si="13"/>
        <v>44331</v>
      </c>
      <c r="G14" s="4">
        <f t="shared" si="14"/>
        <v>44323</v>
      </c>
      <c r="H14" s="4">
        <f t="shared" si="15"/>
        <v>44260</v>
      </c>
    </row>
    <row r="15" spans="1:8" x14ac:dyDescent="0.25">
      <c r="A15" s="4">
        <f t="shared" si="8"/>
        <v>47849</v>
      </c>
      <c r="B15" s="4">
        <f t="shared" si="9"/>
        <v>46023</v>
      </c>
      <c r="C15" s="4">
        <f t="shared" si="10"/>
        <v>45108</v>
      </c>
      <c r="D15" s="4">
        <f t="shared" si="11"/>
        <v>44805</v>
      </c>
      <c r="E15" s="4">
        <f t="shared" si="12"/>
        <v>44501</v>
      </c>
      <c r="F15" s="4">
        <f t="shared" si="13"/>
        <v>44347</v>
      </c>
      <c r="G15" s="4">
        <f t="shared" si="14"/>
        <v>44337</v>
      </c>
      <c r="H15" s="4">
        <f t="shared" si="15"/>
        <v>44267</v>
      </c>
    </row>
  </sheetData>
  <hyperlinks>
    <hyperlink ref="A2" r:id="rId1" xr:uid="{69EB0AA0-463F-4416-9CA4-BF3EDA290347}"/>
  </hyperlinks>
  <pageMargins left="0.70866141732283472" right="0.70866141732283472" top="0.74803149606299213" bottom="0.74803149606299213" header="0.31496062992125984" footer="0.31496062992125984"/>
  <pageSetup scale="85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Dates based on frequency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J</dc:creator>
  <cp:lastModifiedBy>Ewa J</cp:lastModifiedBy>
  <cp:lastPrinted>2023-01-25T22:08:48Z</cp:lastPrinted>
  <dcterms:created xsi:type="dcterms:W3CDTF">2023-01-25T21:05:54Z</dcterms:created>
  <dcterms:modified xsi:type="dcterms:W3CDTF">2023-01-25T22:09:26Z</dcterms:modified>
</cp:coreProperties>
</file>